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7020"/>
  </bookViews>
  <sheets>
    <sheet name="DICIEMBRE 2022." sheetId="1" r:id="rId1"/>
  </sheets>
  <definedNames>
    <definedName name="_xlnm.Print_Area" localSheetId="0">'DICIEMBRE 2022.'!$A$1:$I$94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5" i="1" l="1"/>
  <c r="H55" i="1"/>
  <c r="G56" i="1"/>
  <c r="E56" i="1"/>
</calcChain>
</file>

<file path=xl/sharedStrings.xml><?xml version="1.0" encoding="utf-8"?>
<sst xmlns="http://schemas.openxmlformats.org/spreadsheetml/2006/main" count="341" uniqueCount="203">
  <si>
    <t xml:space="preserve">DIVISIÓN DE CONTABILIDAD </t>
  </si>
  <si>
    <t>PROVEEDOR</t>
  </si>
  <si>
    <t>FECHA FACTURA</t>
  </si>
  <si>
    <t>CONCEPTO</t>
  </si>
  <si>
    <t>MONTO FACTURADO</t>
  </si>
  <si>
    <t>MONTO PAGADO A LA FECHA</t>
  </si>
  <si>
    <t>TURBI AUTOSERVICES, SRL</t>
  </si>
  <si>
    <t>B1500000046</t>
  </si>
  <si>
    <t>B1500000070</t>
  </si>
  <si>
    <t>B1500000068</t>
  </si>
  <si>
    <t>B1500000069</t>
  </si>
  <si>
    <t>B1500000073</t>
  </si>
  <si>
    <t>18/01/2019</t>
  </si>
  <si>
    <t>10/10/2018</t>
  </si>
  <si>
    <t>RELACION PAGOS A SUPLIDORES</t>
  </si>
  <si>
    <t>FECHA SIN FACTURA</t>
  </si>
  <si>
    <t xml:space="preserve">MONTO PENDIENTE </t>
  </si>
  <si>
    <t>TOTAL EN RD$</t>
  </si>
  <si>
    <t>FACTURA NCF</t>
  </si>
  <si>
    <t>AUTORIZADO POR:</t>
  </si>
  <si>
    <t>PENDIENTE</t>
  </si>
  <si>
    <t>COMPLETADO</t>
  </si>
  <si>
    <t>GRUPO DIARIO LIBRE, S.A</t>
  </si>
  <si>
    <r>
      <t xml:space="preserve">ESTADO </t>
    </r>
    <r>
      <rPr>
        <b/>
        <sz val="10"/>
        <color theme="1"/>
        <rFont val="Segoe UI Historic"/>
        <family val="2"/>
      </rPr>
      <t xml:space="preserve">(COMPLETADO, PENDIENTE O ATRASADO) </t>
    </r>
  </si>
  <si>
    <t>PREPARADO POR:</t>
  </si>
  <si>
    <t>02/08/2022</t>
  </si>
  <si>
    <t>31/08/2022</t>
  </si>
  <si>
    <t>B1500000208</t>
  </si>
  <si>
    <t>29/02/2020</t>
  </si>
  <si>
    <t>ALVERYS MICHELLE, SRL</t>
  </si>
  <si>
    <t>SERVICIO DE ALIMENTOS Y BEBIDAS PARA EL PERSONAL DE SERVICIOS GENERALES Y MILITARES DE ESTE MINISTERIO MES FEBERO 2020.</t>
  </si>
  <si>
    <t>B1500000209</t>
  </si>
  <si>
    <t>09/04/2020</t>
  </si>
  <si>
    <t>SERVICIO DE ALIMENTO Y BEBIDAS PARA EL PERSONAL DE SERVICIOS GENERALES Y MILITARES DE ESTE MINISTERIOPARA CUBRIR EL MES DEL 11 DE MARZO AL 02 ABRIL 2020.</t>
  </si>
  <si>
    <t>B1500005958</t>
  </si>
  <si>
    <t>B1500006027</t>
  </si>
  <si>
    <t>B1500006099</t>
  </si>
  <si>
    <t>B1500006169</t>
  </si>
  <si>
    <t>B1500006238</t>
  </si>
  <si>
    <t>B1500006368</t>
  </si>
  <si>
    <t>B1500006515</t>
  </si>
  <si>
    <t>B1500006679</t>
  </si>
  <si>
    <t>B1500006814</t>
  </si>
  <si>
    <t>11/08/2022</t>
  </si>
  <si>
    <t>01/09/2022</t>
  </si>
  <si>
    <t>10/06/2022</t>
  </si>
  <si>
    <t>13/06/2022</t>
  </si>
  <si>
    <t>14/06/2022</t>
  </si>
  <si>
    <t>17/06/2022</t>
  </si>
  <si>
    <t>06/07/2022</t>
  </si>
  <si>
    <t>02/09/2022</t>
  </si>
  <si>
    <t>EDITORA LISTIN DIARIO, S.A</t>
  </si>
  <si>
    <t>CORPORARACION ESTATAL DE RADIO Y TELEVISION (CERTV)</t>
  </si>
  <si>
    <t>PAGO DEL 10% DEL PRESUPUESTO DE PUBLICIDAD DE ACUERDO A LA LEY 134-03, CORRESPONDIENTE AL MES DE ENERO 2022.</t>
  </si>
  <si>
    <t>PAGO DEL 10% DEL PRESUPUESTO DE PUBLICIDAD DE ACUERDO A LA LEY 134-03, CORRESPONDIENTE AL MES DE FEBRERO 2022.</t>
  </si>
  <si>
    <t>PAGO DEL 10% DEL PRESUPUESTO DE PUBLICIDAD DE ACUERDO A LA LEY 134-03, CORRESPONDIENTE AL MES DE MARZO 2022.</t>
  </si>
  <si>
    <t>PAGO DEL 10% DEL PRESUPUESTO DE PUBLICIDAD DE ACUERDO A LA LEY 134-03, CORRESPONDIENTE AL MES DE ABRIL 2022.</t>
  </si>
  <si>
    <t>PAGO DEL 10% DEL PRESUPUESTO DE PUBLICIDAD DE ACUERDO A LA LEY 134-03, CORRESPONDIENTE AL MES DE MAYO 2022.</t>
  </si>
  <si>
    <t>PAGO DEL 10% DEL PRESUPUESTO DE PUBLICIDAD DE ACUERDO A LA LEY 134-03, CORRESPONDIENTE AL MES DE JUNIO 2022.</t>
  </si>
  <si>
    <t>PAGO DEL 10% DEL PRESUPUESTO DE PUBLICIDAD DE ACUERDO A LA LEY 134-03, CORRESPONDIENTE AL MES DE JULIO 2022.</t>
  </si>
  <si>
    <t>PAGO DEL 10% DEL PRESUPUESTO DE PUBLICIDAD DE ACUERDO A LA LEY 134-03, CORRESPONDIENTE AL MES DE AGOSTO 2022.</t>
  </si>
  <si>
    <t>PAGO DEL 10% DEL PRESUPUESTO DE PUBLICIDAD DE ACUERDO A LA LEY 134-03, CORRESPONDIENTE AL MES DE SEPTIEMBRE 2022.</t>
  </si>
  <si>
    <t>SERVICIOS REPARACION Y MANTENIMIENTO DE VEHICULO DE ESTE MINISTERIO.</t>
  </si>
  <si>
    <t>CAECOM,SRL</t>
  </si>
  <si>
    <t>COMPAÑÍA DOMINICANA DE TELEFONOS, S.A</t>
  </si>
  <si>
    <t>PROCESADORA DE AGUA LAS RIBERAS, SRL</t>
  </si>
  <si>
    <t>RAFAEL FDO RAVELO L.</t>
  </si>
  <si>
    <t>MARTINEZ TORRES TRAVELING, SRL</t>
  </si>
  <si>
    <t>SUPLIDORA ROSALIAN, SRL</t>
  </si>
  <si>
    <t>ADQUISICION DE MATERIALES FERRETEROS PARA SER UTILIZADOS EN EL DEPARTAMENTO DE SERVICIOS GENERALES.</t>
  </si>
  <si>
    <t>SERVICIO NOTARIZACION DOCUMENTOS.</t>
  </si>
  <si>
    <t>SERVICIOS DE ALQUILER Y MONTAJE PARA EVENTO SOBRE LA PRESENTACION DE LA FORMALIZACION DEL TRABAJO DOMESTICO.</t>
  </si>
  <si>
    <t>COMPRA DE MATERIALES ELECTRICOS Y OTROS PARA SER UTILIZADOS EN ESTE MINISTERIO.</t>
  </si>
  <si>
    <t>CONTRATACION DE LOS SERVICIOS DE PUBLICIDAD EN PERIODICO NACIONAL PARA CONVOCATORIA A LICITACION PUBLICA NACIONAL RESOLUCION NO. 10/2022.</t>
  </si>
  <si>
    <t>B1500000184</t>
  </si>
  <si>
    <t>B1500181085</t>
  </si>
  <si>
    <t>B1500000042</t>
  </si>
  <si>
    <t>B1500000602</t>
  </si>
  <si>
    <t>B1500000133</t>
  </si>
  <si>
    <t>B1500002058</t>
  </si>
  <si>
    <t>17/10/2022</t>
  </si>
  <si>
    <t>23/09/2022</t>
  </si>
  <si>
    <t>28/09/2022</t>
  </si>
  <si>
    <t>28/10/2022</t>
  </si>
  <si>
    <t>13/09/2022</t>
  </si>
  <si>
    <t>06/10/2022</t>
  </si>
  <si>
    <r>
      <t>CORRESPONDIENTE AL MES DE</t>
    </r>
    <r>
      <rPr>
        <b/>
        <sz val="12"/>
        <color theme="1"/>
        <rFont val="Segoe UI Historic"/>
        <family val="2"/>
      </rPr>
      <t xml:space="preserve"> DICIEMBRE 2022</t>
    </r>
  </si>
  <si>
    <t>INDUSTRIALES TECHA, SRL</t>
  </si>
  <si>
    <t>MARLEN ELIZABETH SANSUR</t>
  </si>
  <si>
    <t>EVEL SUPLIDORES, SRL</t>
  </si>
  <si>
    <t>ALTICE DOMINICANA</t>
  </si>
  <si>
    <t>DR. LUISA MILAGRO CASTILLO DURAN</t>
  </si>
  <si>
    <t>SIERRA PEÑA AUTO SERVICE, SRL</t>
  </si>
  <si>
    <t>GRUPO PHL,SRL</t>
  </si>
  <si>
    <t>DJ MAUAD CATERING, SRL</t>
  </si>
  <si>
    <t>J.C.Q, INGENIERIA EN ASCENSORES, S.R.L</t>
  </si>
  <si>
    <t>LICDA. BEATRIZ EUGENIA HENRIQUE SOÑE</t>
  </si>
  <si>
    <t>WINPE GROUP, SRL</t>
  </si>
  <si>
    <t>ACOMSA ACADEMY, SRL</t>
  </si>
  <si>
    <t>CREACIONES SORIVEL, S.R.L</t>
  </si>
  <si>
    <t>CONSULTORES EN SEGURIDAD TECNOLOGIA E INFORMATICA,SRL</t>
  </si>
  <si>
    <t>L H INTERNACIONA, SRL</t>
  </si>
  <si>
    <t>SERVICIOS DE FUMIGACION EN LA SEDE DE ESTE MINISTERIO, CORRESPONDIENTE AL MES DE SEPTIEMBRE 2022.</t>
  </si>
  <si>
    <t>SERVICIOS DE REFRIGERIO TIPO BOCADILLO, BRUNCH, COFFE BREAK Y JUGO NATURALES 16 NOVIEMBRE 2022.</t>
  </si>
  <si>
    <t>SERVICIOS DE REFRIGERIO TIPO BOCADILLO, BRUNCH, COFFE BREAK Y JUGO NATURALES 17 NOVIEMBRE 2022.</t>
  </si>
  <si>
    <t>COMPRA DE SILLAS, CARPETAS Y MESAS PARA USO DE ESTE MINISTERIO.</t>
  </si>
  <si>
    <t>SERVICIO DE COMUNICACIÓN TELEFONICA DE FLOTAS DE ESTE MINISTERIO.</t>
  </si>
  <si>
    <t>SERVICIOS DE REFRIGERIO TIPO BOCADILLO, BRUNCH, COFFE BREAK Y JUGO NATURA EL 19 DE OCTUBRE 2022.</t>
  </si>
  <si>
    <t>SERVICIOS DE REFRIGERIO TIPO BOCADILLO, BRUNCH, COFFE BREAK Y JUGO NATURA EL 20 DE OCTUBRE 2022.</t>
  </si>
  <si>
    <t>SERVICIOS DE REFRIGERIO TIPO BOCADILLO, BRUNCH, COFFE BREAK Y JUGO NATURA EL 21 DE OCTUBRE 2022.</t>
  </si>
  <si>
    <t>SERVICIOS DE REFRIGERIO TIPO BOCADILLO, BRUNCH, COFFE BREAK Y JUGO NATURA EL 28 DE OCTUBRE 2022.</t>
  </si>
  <si>
    <t>SERVICIOS DE REFRIGERIO TIPO BOCADILLO, BRUNCH, COFFE BREAK Y JUGO NATURA EL 04 DE NOVIEMBRE 2022.</t>
  </si>
  <si>
    <t>CONTRATACION DE LOS SERVICIOS PUBLICIDAD PARA LA CONVOCATORIA LICITACION PUBLICA NACIONAL.</t>
  </si>
  <si>
    <t>CONTRATACION DE PUBLICIDAD DE ESQUEA POR LAS CONDOLENCIAS DEL SR. ANGEL MARTIN MIESES GONZALEZ.</t>
  </si>
  <si>
    <t>SERVICIOS DE NOTARIZACION DE DOCUMENTOS DE ESTE MINISTERIO.</t>
  </si>
  <si>
    <t>SERVICIOS TELEFONICO Y LECENCIA INFORMATICA,CORRESPONDIENTE AL MES DE SEPTIEMBRE 2022.</t>
  </si>
  <si>
    <t>SERVICIOS TELEFONICO Y DE INTERNET CORRESPONDIENTE AL MES DE NOVIEMBRE 2022.</t>
  </si>
  <si>
    <t>ABONO DEL 20% LOTE I POR SERVICIOS MANTENIMIENTO Y REPARACION MECANICA PARA EL PAQUEO VEHICULAR DE ESTE MINISTERIO.</t>
  </si>
  <si>
    <t>ABONO DEL 20% LOTE II POR SERVICIOS MANTENIMIENTO Y REPARACION MECANICA PARA EL PAQUEO VEHICULAR DE ESTE MINISTERIO.</t>
  </si>
  <si>
    <t>CONTRATACION DE SERVIVICIOS DE IMPRESIÓN DE CERTIFICADOS PARA LOS EGRESADOS DE LOS AÑOS 2022,2021 Y 2022 ESCUELA TALLER DE ESTE MINISTERIO.</t>
  </si>
  <si>
    <t>CONTRATACION DE SERVICIOS REFRIGERIOS PARA LAS REUNIONES CIERRE AÑO 2022.</t>
  </si>
  <si>
    <t>SERVICIO DE MANTENIMIENTO REALIZADO A ASCENSO DE ESTE MINISTERIO, CORRESPONDIENTE A MES DE SEPTIEMBRE 2022.</t>
  </si>
  <si>
    <t>SERVICIO DE MANTENIMIENTO REALIZADO A ASCENSO DE ESTE MINISTERIO, CORRESPONDIENTE A MES DE AGOSTO 2022.</t>
  </si>
  <si>
    <t>SERVICIOS REPARACION REALIZADO A LOS DOS ASCENSOR DE ESTE MINISTERIO.</t>
  </si>
  <si>
    <t>SERVICIOS DE HONORARIOS POR LEGALIZACION NOTARIAL DE DOCUMENTOS DE ESTE MINISTERIO</t>
  </si>
  <si>
    <r>
      <t>COMPRA DE 823 BOTELLONES DE AGUAS</t>
    </r>
    <r>
      <rPr>
        <b/>
        <sz val="12"/>
        <color indexed="8"/>
        <rFont val="Calibri"/>
        <family val="2"/>
      </rPr>
      <t xml:space="preserve"> (CONTENIDO)</t>
    </r>
    <r>
      <rPr>
        <sz val="12"/>
        <color indexed="8"/>
        <rFont val="Calibri"/>
        <family val="2"/>
      </rPr>
      <t xml:space="preserve"> PARA EL CONSUMO DE ESTE MINISTERIO.</t>
    </r>
  </si>
  <si>
    <t>COMPRA DE KIT CONTROL ACCESO INTELIGENTE CON SU INSTALACION EN LOS DIFERENTES DEPARTAMENTOS DE ESTE MINISTERIO.</t>
  </si>
  <si>
    <t>SERVICIO DE CAPACITACION A 25 SERVIDORES DE ESTE MINISTERIO EN EL CURSO-TALLER DERECHO PROCESAL Y LABORAL DESDE 23 SEPTIEMBRE AL 14 OCTUBRE 2022.</t>
  </si>
  <si>
    <t>SERVICIOS DE ARREGLO FLORALES PARA USO DE ACTIVIDADES DE ESTE MINISTERIO.</t>
  </si>
  <si>
    <t>COMPRA EQUIPO DE LICENCIAMIENTO PARA FIREWAL EN ESTE MINISTERIO.</t>
  </si>
  <si>
    <t>COMPRA DE AIRES ACONDICIONADO PARA SER INSTALADO EN LOS DIFERENTES DE DEPARTAMENTOS DE ESTE MINISTERIO.</t>
  </si>
  <si>
    <t>PAGO DEL 10% DEL PRESUPUESTO DE PUBLICIDAD DE ACUERDO A LA LEY 134-03, CORRESPONDIENTE AL MES DE OCTUBRE 2022.</t>
  </si>
  <si>
    <t>PAGO DEL 10% DEL PRESUPUESTO DE PUBLICIDAD DE ACUERDO A LA LEY 134-03, CORRESPONDIENTE AL MES DE NOVIEMBRE 2022.</t>
  </si>
  <si>
    <t>B1500000172</t>
  </si>
  <si>
    <t>B1500000088</t>
  </si>
  <si>
    <t>B1500000089</t>
  </si>
  <si>
    <t>B1500000197</t>
  </si>
  <si>
    <t>B1500045576</t>
  </si>
  <si>
    <t>B1500000081</t>
  </si>
  <si>
    <t>B1500000082</t>
  </si>
  <si>
    <t>B1500000083</t>
  </si>
  <si>
    <t>B1500000085</t>
  </si>
  <si>
    <t>B1500000087</t>
  </si>
  <si>
    <t>B1500007471</t>
  </si>
  <si>
    <t>B1500002113</t>
  </si>
  <si>
    <t>B1500000284</t>
  </si>
  <si>
    <t>B1500188371</t>
  </si>
  <si>
    <t>B1500188372</t>
  </si>
  <si>
    <t>B1500188370</t>
  </si>
  <si>
    <t>B1500188369</t>
  </si>
  <si>
    <t>B1500188358</t>
  </si>
  <si>
    <t>B1500188376</t>
  </si>
  <si>
    <t>BS-0013560-2022</t>
  </si>
  <si>
    <t>BS-0013562-2022</t>
  </si>
  <si>
    <t>B1500000033</t>
  </si>
  <si>
    <t>B1500000466</t>
  </si>
  <si>
    <t>B1500000575</t>
  </si>
  <si>
    <t>B1500000552</t>
  </si>
  <si>
    <t>B15000000615</t>
  </si>
  <si>
    <t>B1500000004</t>
  </si>
  <si>
    <t>B1500000005</t>
  </si>
  <si>
    <t>B1500000007</t>
  </si>
  <si>
    <t>B1500000008</t>
  </si>
  <si>
    <t>B1500000009</t>
  </si>
  <si>
    <t>B1500000010</t>
  </si>
  <si>
    <t>B1500000011</t>
  </si>
  <si>
    <t>B1500000012</t>
  </si>
  <si>
    <t>B1500000179</t>
  </si>
  <si>
    <t>B1500000071</t>
  </si>
  <si>
    <t>B1500000062</t>
  </si>
  <si>
    <t>B1500001978</t>
  </si>
  <si>
    <t>B1500000097</t>
  </si>
  <si>
    <t>B1500000043</t>
  </si>
  <si>
    <t>B1500006946</t>
  </si>
  <si>
    <t>B1500007092</t>
  </si>
  <si>
    <t>04/09/2022</t>
  </si>
  <si>
    <t>16/11/2022</t>
  </si>
  <si>
    <t>17/11/2022</t>
  </si>
  <si>
    <t>23/11/2022</t>
  </si>
  <si>
    <t>24/11/2022</t>
  </si>
  <si>
    <t>19/10/2022</t>
  </si>
  <si>
    <t>20/10/2022</t>
  </si>
  <si>
    <t>21/10/2022</t>
  </si>
  <si>
    <t>04/11/2022</t>
  </si>
  <si>
    <t>08/11/2022</t>
  </si>
  <si>
    <t>31/10/2022</t>
  </si>
  <si>
    <t>28/11/2022</t>
  </si>
  <si>
    <t>02/11/2022</t>
  </si>
  <si>
    <t>21/11/2022</t>
  </si>
  <si>
    <t>14/11/2022</t>
  </si>
  <si>
    <t>05/09/2022</t>
  </si>
  <si>
    <t>03/08/2022</t>
  </si>
  <si>
    <t>25/10/2022</t>
  </si>
  <si>
    <t>10/10/2022</t>
  </si>
  <si>
    <t>13/10/2022</t>
  </si>
  <si>
    <t>26/10/2022</t>
  </si>
  <si>
    <t>27/10/2022</t>
  </si>
  <si>
    <t>15/11/2022</t>
  </si>
  <si>
    <t>11/11/2022</t>
  </si>
  <si>
    <t>22/09/2022</t>
  </si>
  <si>
    <t>05/10/2022</t>
  </si>
  <si>
    <t>03/11/2022</t>
  </si>
  <si>
    <t xml:space="preserve">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</si>
</sst>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* #,##0.00\ _P_t_s_-;\-* #,##0.00\ _P_t_s_-;_-* &quot;-&quot;??\ _P_t_s_-;_-@_-"/>
  </numFmts>
  <fonts count="24" x14ac:knownFonts="1">
    <font>
      <sz val="11"/>
      <color theme="1"/>
      <name val="Calibri"/>
      <family val="2"/>
      <scheme val="minor"/>
    </font>
    <font>
      <sz val="11"/>
      <color rgb="FFFF0000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theme="1"/>
      <name val="Segoe UI Historic"/>
      <family val="2"/>
    </font>
    <font>
      <b/>
      <sz val="12"/>
      <color rgb="FF273881"/>
      <name val="Segoe UI Historic"/>
      <family val="2"/>
    </font>
    <font>
      <sz val="12"/>
      <color theme="1"/>
      <name val="Segoe UI Historic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2"/>
      <color indexed="8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Times New Roman"/>
      <family val="1"/>
    </font>
    <font>
      <sz val="10"/>
      <color indexed="8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Segoe UI Historic"/>
      <family val="2"/>
    </font>
    <font>
      <b/>
      <sz val="10"/>
      <color theme="1"/>
      <name val="Segoe UI Historic"/>
      <family val="2"/>
    </font>
    <font>
      <b/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8" fillId="0" borderId="0"/>
  </cellStyleXfs>
  <cellXfs count="98">
    <xf numFmtId="0" fontId="0" fillId="0" borderId="0" xfId="0"/>
    <xf numFmtId="0" fontId="0" fillId="3" borderId="0" xfId="0" applyFill="1"/>
    <xf numFmtId="0" fontId="1" fillId="3" borderId="0" xfId="0" applyFont="1" applyFill="1" applyAlignment="1"/>
    <xf numFmtId="0" fontId="0" fillId="3" borderId="0" xfId="0" applyFill="1" applyAlignment="1">
      <alignment vertical="center"/>
    </xf>
    <xf numFmtId="0" fontId="1" fillId="3" borderId="0" xfId="0" applyFont="1" applyFill="1" applyAlignment="1">
      <alignment vertical="center"/>
    </xf>
    <xf numFmtId="0" fontId="0" fillId="0" borderId="0" xfId="0" applyAlignment="1"/>
    <xf numFmtId="0" fontId="0" fillId="3" borderId="0" xfId="0" applyFill="1" applyAlignment="1">
      <alignment horizontal="center"/>
    </xf>
    <xf numFmtId="0" fontId="1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right"/>
    </xf>
    <xf numFmtId="0" fontId="1" fillId="3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0" borderId="0" xfId="0" applyBorder="1"/>
    <xf numFmtId="0" fontId="0" fillId="0" borderId="0" xfId="0" applyBorder="1" applyAlignment="1">
      <alignment wrapText="1"/>
    </xf>
    <xf numFmtId="0" fontId="7" fillId="0" borderId="0" xfId="0" applyFont="1" applyBorder="1" applyAlignment="1">
      <alignment wrapText="1"/>
    </xf>
    <xf numFmtId="43" fontId="7" fillId="0" borderId="0" xfId="1" applyFont="1" applyBorder="1" applyAlignment="1">
      <alignment vertical="top" wrapText="1"/>
    </xf>
    <xf numFmtId="43" fontId="12" fillId="0" borderId="0" xfId="1" applyFont="1" applyBorder="1" applyAlignment="1">
      <alignment wrapText="1"/>
    </xf>
    <xf numFmtId="0" fontId="13" fillId="3" borderId="0" xfId="0" applyFont="1" applyFill="1" applyBorder="1" applyAlignment="1">
      <alignment vertical="center" wrapText="1"/>
    </xf>
    <xf numFmtId="43" fontId="10" fillId="3" borderId="0" xfId="1" applyFont="1" applyFill="1" applyBorder="1" applyAlignment="1">
      <alignment horizontal="right" vertical="center" wrapText="1"/>
    </xf>
    <xf numFmtId="0" fontId="0" fillId="0" borderId="0" xfId="0" applyBorder="1" applyAlignment="1">
      <alignment horizontal="center" vertical="center" wrapText="1"/>
    </xf>
    <xf numFmtId="0" fontId="16" fillId="3" borderId="0" xfId="0" applyFont="1" applyFill="1" applyAlignment="1">
      <alignment vertical="center"/>
    </xf>
    <xf numFmtId="0" fontId="17" fillId="3" borderId="0" xfId="0" applyFont="1" applyFill="1" applyAlignment="1">
      <alignment vertical="center"/>
    </xf>
    <xf numFmtId="0" fontId="0" fillId="0" borderId="0" xfId="0" applyAlignment="1">
      <alignment horizontal="left"/>
    </xf>
    <xf numFmtId="43" fontId="20" fillId="0" borderId="0" xfId="1" applyFont="1" applyAlignment="1">
      <alignment horizontal="left" vertical="center"/>
    </xf>
    <xf numFmtId="43" fontId="18" fillId="3" borderId="0" xfId="1" applyFont="1" applyFill="1" applyBorder="1" applyAlignment="1">
      <alignment horizontal="right" vertical="center" wrapText="1"/>
    </xf>
    <xf numFmtId="0" fontId="16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6" fillId="0" borderId="0" xfId="0" applyFont="1" applyAlignment="1">
      <alignment vertical="center"/>
    </xf>
    <xf numFmtId="43" fontId="20" fillId="0" borderId="0" xfId="1" applyFont="1" applyAlignment="1">
      <alignment wrapText="1"/>
    </xf>
    <xf numFmtId="0" fontId="15" fillId="0" borderId="0" xfId="0" applyFont="1" applyAlignment="1">
      <alignment vertical="center"/>
    </xf>
    <xf numFmtId="49" fontId="10" fillId="3" borderId="5" xfId="0" applyNumberFormat="1" applyFont="1" applyFill="1" applyBorder="1" applyAlignment="1">
      <alignment horizontal="left" vertical="center" wrapText="1"/>
    </xf>
    <xf numFmtId="49" fontId="11" fillId="3" borderId="5" xfId="0" applyNumberFormat="1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left" vertical="center" wrapText="1"/>
    </xf>
    <xf numFmtId="49" fontId="11" fillId="3" borderId="1" xfId="0" applyNumberFormat="1" applyFont="1" applyFill="1" applyBorder="1" applyAlignment="1">
      <alignment horizontal="center" vertical="center"/>
    </xf>
    <xf numFmtId="43" fontId="14" fillId="3" borderId="1" xfId="1" applyFont="1" applyFill="1" applyBorder="1" applyAlignment="1">
      <alignment horizontal="center" vertical="center"/>
    </xf>
    <xf numFmtId="43" fontId="11" fillId="3" borderId="1" xfId="1" applyFont="1" applyFill="1" applyBorder="1" applyAlignment="1">
      <alignment horizontal="center" vertical="center"/>
    </xf>
    <xf numFmtId="43" fontId="11" fillId="3" borderId="1" xfId="1" applyFont="1" applyFill="1" applyBorder="1" applyAlignment="1">
      <alignment horizontal="right" vertical="center" wrapText="1"/>
    </xf>
    <xf numFmtId="43" fontId="11" fillId="3" borderId="1" xfId="3" applyNumberFormat="1" applyFont="1" applyFill="1" applyBorder="1" applyAlignment="1">
      <alignment horizontal="left" vertical="center" wrapText="1"/>
    </xf>
    <xf numFmtId="43" fontId="11" fillId="3" borderId="6" xfId="1" applyFont="1" applyFill="1" applyBorder="1" applyAlignment="1">
      <alignment horizontal="center" vertical="center" wrapText="1"/>
    </xf>
    <xf numFmtId="43" fontId="11" fillId="3" borderId="2" xfId="3" applyNumberFormat="1" applyFont="1" applyFill="1" applyBorder="1" applyAlignment="1">
      <alignment horizontal="left" vertical="center" wrapText="1"/>
    </xf>
    <xf numFmtId="49" fontId="11" fillId="3" borderId="2" xfId="0" applyNumberFormat="1" applyFont="1" applyFill="1" applyBorder="1" applyAlignment="1">
      <alignment horizontal="center" vertical="center"/>
    </xf>
    <xf numFmtId="43" fontId="11" fillId="3" borderId="2" xfId="1" applyFont="1" applyFill="1" applyBorder="1" applyAlignment="1">
      <alignment horizontal="right" vertical="center" wrapText="1"/>
    </xf>
    <xf numFmtId="43" fontId="11" fillId="3" borderId="2" xfId="1" applyFont="1" applyFill="1" applyBorder="1" applyAlignment="1">
      <alignment horizontal="center" vertical="center"/>
    </xf>
    <xf numFmtId="43" fontId="11" fillId="3" borderId="7" xfId="1" applyFont="1" applyFill="1" applyBorder="1" applyAlignment="1">
      <alignment horizontal="center" vertical="center" wrapText="1"/>
    </xf>
    <xf numFmtId="49" fontId="10" fillId="3" borderId="8" xfId="0" applyNumberFormat="1" applyFont="1" applyFill="1" applyBorder="1" applyAlignment="1">
      <alignment horizontal="left" vertical="center" wrapText="1"/>
    </xf>
    <xf numFmtId="0" fontId="14" fillId="3" borderId="9" xfId="0" applyFont="1" applyFill="1" applyBorder="1" applyAlignment="1">
      <alignment horizontal="center" vertical="center" wrapText="1"/>
    </xf>
    <xf numFmtId="49" fontId="10" fillId="3" borderId="3" xfId="0" applyNumberFormat="1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horizontal="left" vertical="center" wrapText="1"/>
    </xf>
    <xf numFmtId="43" fontId="20" fillId="0" borderId="0" xfId="1" applyFont="1" applyAlignment="1"/>
    <xf numFmtId="43" fontId="20" fillId="0" borderId="0" xfId="1" applyFont="1" applyAlignment="1">
      <alignment horizontal="left"/>
    </xf>
    <xf numFmtId="43" fontId="7" fillId="3" borderId="1" xfId="1" applyFont="1" applyFill="1" applyBorder="1" applyAlignment="1">
      <alignment horizontal="right" vertical="center" wrapText="1"/>
    </xf>
    <xf numFmtId="0" fontId="21" fillId="2" borderId="11" xfId="0" applyFont="1" applyFill="1" applyBorder="1" applyAlignment="1">
      <alignment horizontal="center" vertical="center"/>
    </xf>
    <xf numFmtId="0" fontId="21" fillId="2" borderId="1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43" fontId="7" fillId="3" borderId="1" xfId="1" applyNumberFormat="1" applyFont="1" applyFill="1" applyBorder="1" applyAlignment="1">
      <alignment horizontal="right" vertical="center" wrapText="1"/>
    </xf>
    <xf numFmtId="0" fontId="7" fillId="3" borderId="5" xfId="0" applyFont="1" applyFill="1" applyBorder="1" applyAlignment="1">
      <alignment horizontal="center" vertical="center"/>
    </xf>
    <xf numFmtId="43" fontId="14" fillId="3" borderId="5" xfId="1" applyFont="1" applyFill="1" applyBorder="1" applyAlignment="1">
      <alignment horizontal="center" vertical="center"/>
    </xf>
    <xf numFmtId="43" fontId="14" fillId="3" borderId="2" xfId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2" applyNumberFormat="1" applyFont="1" applyFill="1" applyBorder="1" applyAlignment="1">
      <alignment horizontal="center" vertical="center"/>
    </xf>
    <xf numFmtId="0" fontId="11" fillId="3" borderId="2" xfId="2" applyNumberFormat="1" applyFont="1" applyFill="1" applyBorder="1" applyAlignment="1">
      <alignment horizontal="center" vertical="center"/>
    </xf>
    <xf numFmtId="43" fontId="7" fillId="3" borderId="5" xfId="1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left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 wrapText="1"/>
    </xf>
    <xf numFmtId="164" fontId="7" fillId="3" borderId="5" xfId="2" applyFont="1" applyFill="1" applyBorder="1" applyAlignment="1">
      <alignment horizontal="right" vertical="center" wrapText="1"/>
    </xf>
    <xf numFmtId="164" fontId="7" fillId="3" borderId="1" xfId="2" applyFont="1" applyFill="1" applyBorder="1" applyAlignment="1">
      <alignment horizontal="right" vertical="center" wrapText="1"/>
    </xf>
    <xf numFmtId="43" fontId="7" fillId="3" borderId="1" xfId="1" applyNumberFormat="1" applyFont="1" applyFill="1" applyBorder="1" applyAlignment="1">
      <alignment horizontal="right" vertical="center"/>
    </xf>
    <xf numFmtId="43" fontId="7" fillId="3" borderId="1" xfId="1" applyFont="1" applyFill="1" applyBorder="1" applyAlignment="1">
      <alignment horizontal="right" vertical="center"/>
    </xf>
    <xf numFmtId="43" fontId="12" fillId="2" borderId="12" xfId="0" applyNumberFormat="1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vertical="center" wrapText="1"/>
    </xf>
    <xf numFmtId="0" fontId="19" fillId="2" borderId="12" xfId="0" applyFont="1" applyFill="1" applyBorder="1" applyAlignment="1">
      <alignment vertical="center" wrapText="1"/>
    </xf>
    <xf numFmtId="0" fontId="11" fillId="2" borderId="12" xfId="0" applyFont="1" applyFill="1" applyBorder="1" applyAlignment="1">
      <alignment horizontal="center" vertical="center"/>
    </xf>
    <xf numFmtId="43" fontId="12" fillId="2" borderId="12" xfId="1" applyFont="1" applyFill="1" applyBorder="1" applyAlignment="1">
      <alignment horizontal="right" vertical="center"/>
    </xf>
    <xf numFmtId="43" fontId="7" fillId="2" borderId="12" xfId="2" applyNumberFormat="1" applyFont="1" applyFill="1" applyBorder="1" applyAlignment="1">
      <alignment horizontal="center" vertical="center"/>
    </xf>
    <xf numFmtId="43" fontId="10" fillId="2" borderId="12" xfId="1" applyFont="1" applyFill="1" applyBorder="1" applyAlignment="1">
      <alignment horizontal="right" vertical="center" wrapText="1"/>
    </xf>
    <xf numFmtId="0" fontId="0" fillId="2" borderId="12" xfId="0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left" vertical="center"/>
    </xf>
    <xf numFmtId="43" fontId="0" fillId="3" borderId="1" xfId="1" applyFont="1" applyFill="1" applyBorder="1" applyAlignment="1">
      <alignment vertical="center" wrapText="1"/>
    </xf>
    <xf numFmtId="43" fontId="15" fillId="0" borderId="0" xfId="1" applyFont="1" applyAlignment="1">
      <alignment vertical="center"/>
    </xf>
    <xf numFmtId="43" fontId="15" fillId="0" borderId="0" xfId="1" applyFont="1" applyAlignment="1">
      <alignment horizontal="left"/>
    </xf>
    <xf numFmtId="0" fontId="15" fillId="0" borderId="0" xfId="0" applyFont="1" applyAlignment="1">
      <alignment horizontal="left"/>
    </xf>
    <xf numFmtId="43" fontId="20" fillId="0" borderId="0" xfId="1" applyFont="1" applyBorder="1" applyAlignment="1">
      <alignment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43" fontId="15" fillId="0" borderId="0" xfId="1" applyFont="1" applyAlignment="1">
      <alignment horizontal="center"/>
    </xf>
    <xf numFmtId="0" fontId="15" fillId="0" borderId="0" xfId="0" applyFont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3" fontId="7" fillId="3" borderId="0" xfId="1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/>
    </xf>
    <xf numFmtId="43" fontId="15" fillId="0" borderId="0" xfId="1" applyFont="1" applyBorder="1" applyAlignment="1">
      <alignment horizontal="left"/>
    </xf>
  </cellXfs>
  <cellStyles count="5">
    <cellStyle name="Millares" xfId="1" builtinId="3"/>
    <cellStyle name="Millares 2" xfId="3"/>
    <cellStyle name="Millares 2 2" xfId="2"/>
    <cellStyle name="Normal" xfId="0" builtinId="0"/>
    <cellStyle name="Normal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3085420</xdr:colOff>
      <xdr:row>0</xdr:row>
      <xdr:rowOff>0</xdr:rowOff>
    </xdr:from>
    <xdr:to>
      <xdr:col>3</xdr:col>
      <xdr:colOff>489856</xdr:colOff>
      <xdr:row>5</xdr:row>
      <xdr:rowOff>31749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8991" y="0"/>
          <a:ext cx="3051401" cy="1637392"/>
        </a:xfrm>
        <a:prstGeom prst="rect">
          <a:avLst/>
        </a:prstGeom>
      </xdr:spPr>
    </xdr:pic>
    <xdr:clientData/>
  </xdr:twoCellAnchor>
  <xdr:twoCellAnchor editAs="oneCell">
    <xdr:from>
      <xdr:col>4</xdr:col>
      <xdr:colOff>61686</xdr:colOff>
      <xdr:row>81</xdr:row>
      <xdr:rowOff>36285</xdr:rowOff>
    </xdr:from>
    <xdr:to>
      <xdr:col>5</xdr:col>
      <xdr:colOff>775607</xdr:colOff>
      <xdr:row>84</xdr:row>
      <xdr:rowOff>95250</xdr:rowOff>
    </xdr:to>
    <xdr:pic>
      <xdr:nvPicPr>
        <xdr:cNvPr id="6" name="Imagen 5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09150" y="41987106"/>
          <a:ext cx="1897743" cy="657680"/>
        </a:xfrm>
        <a:prstGeom prst="rect">
          <a:avLst/>
        </a:prstGeom>
      </xdr:spPr>
    </xdr:pic>
    <xdr:clientData/>
  </xdr:twoCellAnchor>
  <xdr:twoCellAnchor editAs="oneCell">
    <xdr:from>
      <xdr:col>0</xdr:col>
      <xdr:colOff>2979966</xdr:colOff>
      <xdr:row>81</xdr:row>
      <xdr:rowOff>66675</xdr:rowOff>
    </xdr:from>
    <xdr:to>
      <xdr:col>1</xdr:col>
      <xdr:colOff>2163536</xdr:colOff>
      <xdr:row>84</xdr:row>
      <xdr:rowOff>122464</xdr:rowOff>
    </xdr:to>
    <xdr:pic>
      <xdr:nvPicPr>
        <xdr:cNvPr id="7" name="Imagen 6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9966" y="42017496"/>
          <a:ext cx="2177141" cy="6545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7"/>
  <sheetViews>
    <sheetView tabSelected="1" zoomScale="70" zoomScaleNormal="70" zoomScaleSheetLayoutView="70" workbookViewId="0">
      <selection activeCell="C86" sqref="C86"/>
    </sheetView>
  </sheetViews>
  <sheetFormatPr baseColWidth="10" defaultRowHeight="15" x14ac:dyDescent="0.25"/>
  <cols>
    <col min="1" max="1" width="44.85546875" style="5" customWidth="1"/>
    <col min="2" max="2" width="65.85546875" style="27" customWidth="1"/>
    <col min="3" max="3" width="18.85546875" style="8" customWidth="1"/>
    <col min="4" max="4" width="15" style="8" customWidth="1"/>
    <col min="5" max="5" width="17.7109375" style="9" customWidth="1"/>
    <col min="6" max="6" width="15.28515625" style="1" customWidth="1"/>
    <col min="7" max="7" width="16.28515625" customWidth="1"/>
    <col min="8" max="8" width="16.28515625" style="11" customWidth="1"/>
    <col min="9" max="9" width="18.85546875" customWidth="1"/>
  </cols>
  <sheetData>
    <row r="1" spans="1:10" s="1" customFormat="1" x14ac:dyDescent="0.25">
      <c r="A1" s="3"/>
      <c r="B1" s="20"/>
      <c r="C1" s="6"/>
      <c r="D1" s="6"/>
      <c r="E1" s="9"/>
      <c r="H1" s="9"/>
    </row>
    <row r="2" spans="1:10" s="1" customFormat="1" x14ac:dyDescent="0.25">
      <c r="A2" s="3"/>
      <c r="B2" s="20"/>
      <c r="C2" s="6"/>
      <c r="D2" s="6"/>
      <c r="E2" s="9"/>
      <c r="H2" s="9"/>
    </row>
    <row r="3" spans="1:10" s="1" customFormat="1" x14ac:dyDescent="0.25">
      <c r="A3" s="3"/>
      <c r="B3" s="20"/>
      <c r="C3" s="6"/>
      <c r="D3" s="6"/>
      <c r="E3" s="9"/>
      <c r="H3" s="9"/>
    </row>
    <row r="4" spans="1:10" s="1" customFormat="1" x14ac:dyDescent="0.25">
      <c r="A4" s="4"/>
      <c r="B4" s="21"/>
      <c r="C4" s="7"/>
      <c r="D4" s="7"/>
      <c r="E4" s="10"/>
      <c r="F4" s="2"/>
      <c r="G4" s="2"/>
      <c r="H4" s="9"/>
    </row>
    <row r="5" spans="1:10" ht="66" customHeight="1" x14ac:dyDescent="0.25">
      <c r="A5" s="90"/>
      <c r="B5" s="90"/>
      <c r="C5" s="90"/>
      <c r="D5" s="90"/>
      <c r="E5" s="90"/>
      <c r="F5" s="90"/>
      <c r="G5" s="90"/>
      <c r="I5" t="s">
        <v>202</v>
      </c>
    </row>
    <row r="6" spans="1:10" ht="30" customHeight="1" x14ac:dyDescent="0.25">
      <c r="A6" s="91" t="s">
        <v>0</v>
      </c>
      <c r="B6" s="91"/>
      <c r="C6" s="91"/>
      <c r="D6" s="91"/>
      <c r="E6" s="91"/>
      <c r="F6" s="91"/>
      <c r="G6" s="91"/>
      <c r="H6" s="91"/>
      <c r="I6" s="91"/>
    </row>
    <row r="7" spans="1:10" ht="19.5" customHeight="1" x14ac:dyDescent="0.25">
      <c r="A7" s="92" t="s">
        <v>14</v>
      </c>
      <c r="B7" s="92"/>
      <c r="C7" s="92"/>
      <c r="D7" s="92"/>
      <c r="E7" s="92"/>
      <c r="F7" s="92"/>
      <c r="G7" s="92"/>
      <c r="H7" s="92"/>
      <c r="I7" s="92"/>
    </row>
    <row r="8" spans="1:10" ht="26.25" customHeight="1" thickBot="1" x14ac:dyDescent="0.3">
      <c r="A8" s="93" t="s">
        <v>86</v>
      </c>
      <c r="B8" s="93"/>
      <c r="C8" s="93"/>
      <c r="D8" s="93"/>
      <c r="E8" s="93"/>
      <c r="F8" s="93"/>
      <c r="G8" s="93"/>
      <c r="H8" s="93"/>
      <c r="I8" s="93"/>
    </row>
    <row r="9" spans="1:10" ht="66" customHeight="1" thickBot="1" x14ac:dyDescent="0.3">
      <c r="A9" s="53" t="s">
        <v>1</v>
      </c>
      <c r="B9" s="53" t="s">
        <v>3</v>
      </c>
      <c r="C9" s="54" t="s">
        <v>18</v>
      </c>
      <c r="D9" s="54" t="s">
        <v>2</v>
      </c>
      <c r="E9" s="54" t="s">
        <v>4</v>
      </c>
      <c r="F9" s="54" t="s">
        <v>15</v>
      </c>
      <c r="G9" s="54" t="s">
        <v>5</v>
      </c>
      <c r="H9" s="54" t="s">
        <v>16</v>
      </c>
      <c r="I9" s="54" t="s">
        <v>23</v>
      </c>
      <c r="J9" s="12"/>
    </row>
    <row r="10" spans="1:10" s="1" customFormat="1" ht="42.75" customHeight="1" x14ac:dyDescent="0.25">
      <c r="A10" s="45" t="s">
        <v>87</v>
      </c>
      <c r="B10" s="30" t="s">
        <v>102</v>
      </c>
      <c r="C10" s="58" t="s">
        <v>133</v>
      </c>
      <c r="D10" s="31" t="s">
        <v>175</v>
      </c>
      <c r="E10" s="64">
        <v>50400.160000000003</v>
      </c>
      <c r="F10" s="59"/>
      <c r="G10" s="68">
        <v>50400.160000000003</v>
      </c>
      <c r="H10" s="59">
        <v>0</v>
      </c>
      <c r="I10" s="46" t="s">
        <v>21</v>
      </c>
    </row>
    <row r="11" spans="1:10" s="1" customFormat="1" ht="48" customHeight="1" x14ac:dyDescent="0.25">
      <c r="A11" s="47" t="s">
        <v>88</v>
      </c>
      <c r="B11" s="33" t="s">
        <v>103</v>
      </c>
      <c r="C11" s="55" t="s">
        <v>134</v>
      </c>
      <c r="D11" s="66" t="s">
        <v>176</v>
      </c>
      <c r="E11" s="52">
        <v>5852.8</v>
      </c>
      <c r="F11" s="35"/>
      <c r="G11" s="69">
        <v>5852.8</v>
      </c>
      <c r="H11" s="35">
        <v>0</v>
      </c>
      <c r="I11" s="32" t="s">
        <v>21</v>
      </c>
    </row>
    <row r="12" spans="1:10" s="1" customFormat="1" ht="48" customHeight="1" x14ac:dyDescent="0.25">
      <c r="A12" s="47" t="s">
        <v>88</v>
      </c>
      <c r="B12" s="33" t="s">
        <v>104</v>
      </c>
      <c r="C12" s="55" t="s">
        <v>135</v>
      </c>
      <c r="D12" s="34" t="s">
        <v>177</v>
      </c>
      <c r="E12" s="52">
        <v>5852.8</v>
      </c>
      <c r="F12" s="35"/>
      <c r="G12" s="69">
        <v>5852.8</v>
      </c>
      <c r="H12" s="35">
        <v>0</v>
      </c>
      <c r="I12" s="32" t="s">
        <v>21</v>
      </c>
    </row>
    <row r="13" spans="1:10" s="1" customFormat="1" ht="50.25" customHeight="1" x14ac:dyDescent="0.25">
      <c r="A13" s="47" t="s">
        <v>89</v>
      </c>
      <c r="B13" s="33" t="s">
        <v>105</v>
      </c>
      <c r="C13" s="55" t="s">
        <v>136</v>
      </c>
      <c r="D13" s="34" t="s">
        <v>178</v>
      </c>
      <c r="E13" s="52">
        <v>535956</v>
      </c>
      <c r="F13" s="35"/>
      <c r="G13" s="69">
        <v>535956</v>
      </c>
      <c r="H13" s="35">
        <v>0</v>
      </c>
      <c r="I13" s="32" t="s">
        <v>21</v>
      </c>
    </row>
    <row r="14" spans="1:10" s="1" customFormat="1" ht="42.75" customHeight="1" x14ac:dyDescent="0.25">
      <c r="A14" s="47" t="s">
        <v>90</v>
      </c>
      <c r="B14" s="33" t="s">
        <v>106</v>
      </c>
      <c r="C14" s="55" t="s">
        <v>137</v>
      </c>
      <c r="D14" s="34" t="s">
        <v>179</v>
      </c>
      <c r="E14" s="52">
        <v>22994.89</v>
      </c>
      <c r="F14" s="35"/>
      <c r="G14" s="69">
        <v>22994.89</v>
      </c>
      <c r="H14" s="35">
        <v>0</v>
      </c>
      <c r="I14" s="32" t="s">
        <v>21</v>
      </c>
    </row>
    <row r="15" spans="1:10" s="1" customFormat="1" ht="42.75" customHeight="1" x14ac:dyDescent="0.25">
      <c r="A15" s="47" t="s">
        <v>88</v>
      </c>
      <c r="B15" s="33" t="s">
        <v>107</v>
      </c>
      <c r="C15" s="55" t="s">
        <v>138</v>
      </c>
      <c r="D15" s="34" t="s">
        <v>180</v>
      </c>
      <c r="E15" s="52">
        <v>7139</v>
      </c>
      <c r="F15" s="35"/>
      <c r="G15" s="69">
        <v>7139</v>
      </c>
      <c r="H15" s="35">
        <v>0</v>
      </c>
      <c r="I15" s="32" t="s">
        <v>21</v>
      </c>
    </row>
    <row r="16" spans="1:10" s="1" customFormat="1" ht="42.75" customHeight="1" x14ac:dyDescent="0.25">
      <c r="A16" s="47" t="s">
        <v>88</v>
      </c>
      <c r="B16" s="33" t="s">
        <v>108</v>
      </c>
      <c r="C16" s="55" t="s">
        <v>139</v>
      </c>
      <c r="D16" s="34" t="s">
        <v>181</v>
      </c>
      <c r="E16" s="52">
        <v>7139</v>
      </c>
      <c r="F16" s="35"/>
      <c r="G16" s="69">
        <v>7139</v>
      </c>
      <c r="H16" s="35">
        <v>0</v>
      </c>
      <c r="I16" s="32" t="s">
        <v>21</v>
      </c>
    </row>
    <row r="17" spans="1:9" s="1" customFormat="1" ht="42.75" customHeight="1" x14ac:dyDescent="0.25">
      <c r="A17" s="47" t="s">
        <v>88</v>
      </c>
      <c r="B17" s="33" t="s">
        <v>109</v>
      </c>
      <c r="C17" s="55" t="s">
        <v>140</v>
      </c>
      <c r="D17" s="34" t="s">
        <v>182</v>
      </c>
      <c r="E17" s="52">
        <v>6560.8</v>
      </c>
      <c r="F17" s="35"/>
      <c r="G17" s="69">
        <v>6560.8</v>
      </c>
      <c r="H17" s="35">
        <v>0</v>
      </c>
      <c r="I17" s="32" t="s">
        <v>21</v>
      </c>
    </row>
    <row r="18" spans="1:9" s="1" customFormat="1" ht="42.75" customHeight="1" x14ac:dyDescent="0.25">
      <c r="A18" s="47" t="s">
        <v>88</v>
      </c>
      <c r="B18" s="33" t="s">
        <v>110</v>
      </c>
      <c r="C18" s="55" t="s">
        <v>141</v>
      </c>
      <c r="D18" s="34" t="s">
        <v>83</v>
      </c>
      <c r="E18" s="52">
        <v>15340</v>
      </c>
      <c r="F18" s="35"/>
      <c r="G18" s="69">
        <v>15340</v>
      </c>
      <c r="H18" s="35">
        <v>0</v>
      </c>
      <c r="I18" s="32" t="s">
        <v>21</v>
      </c>
    </row>
    <row r="19" spans="1:9" s="1" customFormat="1" ht="51.75" customHeight="1" x14ac:dyDescent="0.25">
      <c r="A19" s="47" t="s">
        <v>88</v>
      </c>
      <c r="B19" s="33" t="s">
        <v>111</v>
      </c>
      <c r="C19" s="55" t="s">
        <v>142</v>
      </c>
      <c r="D19" s="34" t="s">
        <v>183</v>
      </c>
      <c r="E19" s="52">
        <v>7316</v>
      </c>
      <c r="F19" s="35"/>
      <c r="G19" s="69">
        <v>7316</v>
      </c>
      <c r="H19" s="35">
        <v>0</v>
      </c>
      <c r="I19" s="32" t="s">
        <v>21</v>
      </c>
    </row>
    <row r="20" spans="1:9" s="1" customFormat="1" ht="48" customHeight="1" x14ac:dyDescent="0.25">
      <c r="A20" s="47" t="s">
        <v>51</v>
      </c>
      <c r="B20" s="33" t="s">
        <v>112</v>
      </c>
      <c r="C20" s="55" t="s">
        <v>143</v>
      </c>
      <c r="D20" s="34" t="s">
        <v>180</v>
      </c>
      <c r="E20" s="52">
        <v>158623.85999999999</v>
      </c>
      <c r="F20" s="35"/>
      <c r="G20" s="69">
        <v>158623.85999999999</v>
      </c>
      <c r="H20" s="35">
        <v>0</v>
      </c>
      <c r="I20" s="32" t="s">
        <v>21</v>
      </c>
    </row>
    <row r="21" spans="1:9" s="1" customFormat="1" ht="44.25" customHeight="1" x14ac:dyDescent="0.25">
      <c r="A21" s="47" t="s">
        <v>22</v>
      </c>
      <c r="B21" s="33" t="s">
        <v>113</v>
      </c>
      <c r="C21" s="55" t="s">
        <v>144</v>
      </c>
      <c r="D21" s="34" t="s">
        <v>184</v>
      </c>
      <c r="E21" s="52">
        <v>31132.53</v>
      </c>
      <c r="F21" s="35"/>
      <c r="G21" s="69">
        <v>31132.53</v>
      </c>
      <c r="H21" s="35">
        <v>0</v>
      </c>
      <c r="I21" s="32" t="s">
        <v>21</v>
      </c>
    </row>
    <row r="22" spans="1:9" s="1" customFormat="1" ht="45" customHeight="1" x14ac:dyDescent="0.25">
      <c r="A22" s="47" t="s">
        <v>91</v>
      </c>
      <c r="B22" s="33" t="s">
        <v>114</v>
      </c>
      <c r="C22" s="55" t="s">
        <v>145</v>
      </c>
      <c r="D22" s="34" t="s">
        <v>185</v>
      </c>
      <c r="E22" s="52">
        <v>86140</v>
      </c>
      <c r="F22" s="35"/>
      <c r="G22" s="69">
        <v>86140</v>
      </c>
      <c r="H22" s="35">
        <v>0</v>
      </c>
      <c r="I22" s="32" t="s">
        <v>21</v>
      </c>
    </row>
    <row r="23" spans="1:9" s="1" customFormat="1" ht="42.75" customHeight="1" x14ac:dyDescent="0.25">
      <c r="A23" s="47" t="s">
        <v>63</v>
      </c>
      <c r="B23" s="33" t="s">
        <v>69</v>
      </c>
      <c r="C23" s="55" t="s">
        <v>74</v>
      </c>
      <c r="D23" s="34" t="s">
        <v>81</v>
      </c>
      <c r="E23" s="52">
        <v>789957.97</v>
      </c>
      <c r="F23" s="35"/>
      <c r="G23" s="69">
        <v>789957.97</v>
      </c>
      <c r="H23" s="35">
        <v>0</v>
      </c>
      <c r="I23" s="32" t="s">
        <v>21</v>
      </c>
    </row>
    <row r="24" spans="1:9" s="1" customFormat="1" ht="42.75" customHeight="1" x14ac:dyDescent="0.25">
      <c r="A24" s="47" t="s">
        <v>64</v>
      </c>
      <c r="B24" s="33" t="s">
        <v>115</v>
      </c>
      <c r="C24" s="56" t="s">
        <v>75</v>
      </c>
      <c r="D24" s="34" t="s">
        <v>82</v>
      </c>
      <c r="E24" s="52">
        <v>4606372</v>
      </c>
      <c r="F24" s="35"/>
      <c r="G24" s="52">
        <v>4606372</v>
      </c>
      <c r="H24" s="35">
        <v>0</v>
      </c>
      <c r="I24" s="32" t="s">
        <v>21</v>
      </c>
    </row>
    <row r="25" spans="1:9" s="1" customFormat="1" ht="42.75" customHeight="1" x14ac:dyDescent="0.25">
      <c r="A25" s="47" t="s">
        <v>64</v>
      </c>
      <c r="B25" s="33" t="s">
        <v>116</v>
      </c>
      <c r="C25" s="56" t="s">
        <v>146</v>
      </c>
      <c r="D25" s="34" t="s">
        <v>186</v>
      </c>
      <c r="E25" s="71">
        <v>3635.66</v>
      </c>
      <c r="F25" s="35"/>
      <c r="G25" s="70">
        <v>3635.66</v>
      </c>
      <c r="H25" s="35">
        <v>0</v>
      </c>
      <c r="I25" s="32" t="s">
        <v>21</v>
      </c>
    </row>
    <row r="26" spans="1:9" s="1" customFormat="1" ht="39.75" customHeight="1" x14ac:dyDescent="0.25">
      <c r="A26" s="47" t="s">
        <v>64</v>
      </c>
      <c r="B26" s="33" t="s">
        <v>116</v>
      </c>
      <c r="C26" s="56" t="s">
        <v>147</v>
      </c>
      <c r="D26" s="34" t="s">
        <v>186</v>
      </c>
      <c r="E26" s="71">
        <v>2525.1999999999998</v>
      </c>
      <c r="F26" s="35"/>
      <c r="G26" s="70">
        <v>2525.1999999999998</v>
      </c>
      <c r="H26" s="35">
        <v>0</v>
      </c>
      <c r="I26" s="32" t="s">
        <v>21</v>
      </c>
    </row>
    <row r="27" spans="1:9" s="1" customFormat="1" ht="37.5" customHeight="1" x14ac:dyDescent="0.25">
      <c r="A27" s="47" t="s">
        <v>64</v>
      </c>
      <c r="B27" s="33" t="s">
        <v>116</v>
      </c>
      <c r="C27" s="56" t="s">
        <v>148</v>
      </c>
      <c r="D27" s="34" t="s">
        <v>186</v>
      </c>
      <c r="E27" s="71">
        <v>4976.46</v>
      </c>
      <c r="F27" s="35"/>
      <c r="G27" s="70">
        <v>4976.46</v>
      </c>
      <c r="H27" s="35">
        <v>0</v>
      </c>
      <c r="I27" s="32" t="s">
        <v>21</v>
      </c>
    </row>
    <row r="28" spans="1:9" s="1" customFormat="1" ht="42.75" customHeight="1" x14ac:dyDescent="0.25">
      <c r="A28" s="47" t="s">
        <v>64</v>
      </c>
      <c r="B28" s="33" t="s">
        <v>116</v>
      </c>
      <c r="C28" s="56" t="s">
        <v>149</v>
      </c>
      <c r="D28" s="34" t="s">
        <v>186</v>
      </c>
      <c r="E28" s="71">
        <v>207336.15</v>
      </c>
      <c r="F28" s="35"/>
      <c r="G28" s="70">
        <v>207336.15</v>
      </c>
      <c r="H28" s="35">
        <v>0</v>
      </c>
      <c r="I28" s="32" t="s">
        <v>21</v>
      </c>
    </row>
    <row r="29" spans="1:9" s="1" customFormat="1" ht="37.5" customHeight="1" x14ac:dyDescent="0.25">
      <c r="A29" s="47" t="s">
        <v>64</v>
      </c>
      <c r="B29" s="33" t="s">
        <v>116</v>
      </c>
      <c r="C29" s="56" t="s">
        <v>150</v>
      </c>
      <c r="D29" s="34" t="s">
        <v>186</v>
      </c>
      <c r="E29" s="71">
        <v>934991.44</v>
      </c>
      <c r="F29" s="35"/>
      <c r="G29" s="71">
        <v>934991.44</v>
      </c>
      <c r="H29" s="35">
        <v>0</v>
      </c>
      <c r="I29" s="32" t="s">
        <v>21</v>
      </c>
    </row>
    <row r="30" spans="1:9" s="1" customFormat="1" ht="45.75" customHeight="1" x14ac:dyDescent="0.25">
      <c r="A30" s="47" t="s">
        <v>64</v>
      </c>
      <c r="B30" s="33" t="s">
        <v>116</v>
      </c>
      <c r="C30" s="56" t="s">
        <v>151</v>
      </c>
      <c r="D30" s="34" t="s">
        <v>186</v>
      </c>
      <c r="E30" s="71">
        <v>116545.8</v>
      </c>
      <c r="F30" s="35"/>
      <c r="G30" s="71">
        <v>116545.8</v>
      </c>
      <c r="H30" s="35">
        <v>0</v>
      </c>
      <c r="I30" s="32" t="s">
        <v>21</v>
      </c>
    </row>
    <row r="31" spans="1:9" s="1" customFormat="1" ht="47.25" customHeight="1" x14ac:dyDescent="0.25">
      <c r="A31" s="47" t="s">
        <v>92</v>
      </c>
      <c r="B31" s="33" t="s">
        <v>117</v>
      </c>
      <c r="C31" s="56" t="s">
        <v>152</v>
      </c>
      <c r="D31" s="34" t="s">
        <v>183</v>
      </c>
      <c r="E31" s="52">
        <v>630000.12</v>
      </c>
      <c r="F31" s="35"/>
      <c r="G31" s="57">
        <v>630000.12</v>
      </c>
      <c r="H31" s="35">
        <v>0</v>
      </c>
      <c r="I31" s="32" t="s">
        <v>21</v>
      </c>
    </row>
    <row r="32" spans="1:9" s="1" customFormat="1" ht="44.25" customHeight="1" x14ac:dyDescent="0.25">
      <c r="A32" s="47" t="s">
        <v>92</v>
      </c>
      <c r="B32" s="33" t="s">
        <v>118</v>
      </c>
      <c r="C32" s="56" t="s">
        <v>153</v>
      </c>
      <c r="D32" s="34" t="s">
        <v>187</v>
      </c>
      <c r="E32" s="52">
        <v>150096</v>
      </c>
      <c r="F32" s="35"/>
      <c r="G32" s="57">
        <v>150096</v>
      </c>
      <c r="H32" s="35">
        <v>0</v>
      </c>
      <c r="I32" s="32" t="s">
        <v>21</v>
      </c>
    </row>
    <row r="33" spans="1:9" s="1" customFormat="1" ht="44.25" customHeight="1" x14ac:dyDescent="0.25">
      <c r="A33" s="47" t="s">
        <v>93</v>
      </c>
      <c r="B33" s="33" t="s">
        <v>119</v>
      </c>
      <c r="C33" s="56" t="s">
        <v>154</v>
      </c>
      <c r="D33" s="34" t="s">
        <v>188</v>
      </c>
      <c r="E33" s="52">
        <v>50427.3</v>
      </c>
      <c r="F33" s="35"/>
      <c r="G33" s="35">
        <v>0</v>
      </c>
      <c r="H33" s="57">
        <v>50427.3</v>
      </c>
      <c r="I33" s="32" t="s">
        <v>20</v>
      </c>
    </row>
    <row r="34" spans="1:9" s="1" customFormat="1" ht="44.25" customHeight="1" x14ac:dyDescent="0.25">
      <c r="A34" s="47" t="s">
        <v>94</v>
      </c>
      <c r="B34" s="33" t="s">
        <v>120</v>
      </c>
      <c r="C34" s="56" t="s">
        <v>155</v>
      </c>
      <c r="D34" s="34" t="s">
        <v>189</v>
      </c>
      <c r="E34" s="52">
        <v>28438</v>
      </c>
      <c r="F34" s="35"/>
      <c r="G34" s="57">
        <v>28438</v>
      </c>
      <c r="H34" s="35">
        <v>0</v>
      </c>
      <c r="I34" s="32" t="s">
        <v>21</v>
      </c>
    </row>
    <row r="35" spans="1:9" s="1" customFormat="1" ht="44.25" customHeight="1" x14ac:dyDescent="0.25">
      <c r="A35" s="47" t="s">
        <v>95</v>
      </c>
      <c r="B35" s="33" t="s">
        <v>121</v>
      </c>
      <c r="C35" s="56" t="s">
        <v>156</v>
      </c>
      <c r="D35" s="34" t="s">
        <v>190</v>
      </c>
      <c r="E35" s="52">
        <v>16520</v>
      </c>
      <c r="F35" s="35"/>
      <c r="G35" s="57">
        <v>16520</v>
      </c>
      <c r="H35" s="35">
        <v>0</v>
      </c>
      <c r="I35" s="32" t="s">
        <v>21</v>
      </c>
    </row>
    <row r="36" spans="1:9" s="1" customFormat="1" ht="44.25" customHeight="1" x14ac:dyDescent="0.25">
      <c r="A36" s="47" t="s">
        <v>95</v>
      </c>
      <c r="B36" s="33" t="s">
        <v>122</v>
      </c>
      <c r="C36" s="56" t="s">
        <v>157</v>
      </c>
      <c r="D36" s="34" t="s">
        <v>191</v>
      </c>
      <c r="E36" s="52">
        <v>16520</v>
      </c>
      <c r="F36" s="35"/>
      <c r="G36" s="57">
        <v>16520</v>
      </c>
      <c r="H36" s="35">
        <v>0</v>
      </c>
      <c r="I36" s="32" t="s">
        <v>21</v>
      </c>
    </row>
    <row r="37" spans="1:9" s="1" customFormat="1" ht="44.25" customHeight="1" x14ac:dyDescent="0.25">
      <c r="A37" s="47" t="s">
        <v>95</v>
      </c>
      <c r="B37" s="33" t="s">
        <v>123</v>
      </c>
      <c r="C37" s="56" t="s">
        <v>158</v>
      </c>
      <c r="D37" s="34" t="s">
        <v>192</v>
      </c>
      <c r="E37" s="52">
        <v>314234</v>
      </c>
      <c r="F37" s="35"/>
      <c r="G37" s="57">
        <v>314234</v>
      </c>
      <c r="H37" s="35">
        <v>0</v>
      </c>
      <c r="I37" s="32" t="s">
        <v>21</v>
      </c>
    </row>
    <row r="38" spans="1:9" s="1" customFormat="1" ht="44.25" customHeight="1" x14ac:dyDescent="0.25">
      <c r="A38" s="80" t="s">
        <v>96</v>
      </c>
      <c r="B38" s="67" t="s">
        <v>124</v>
      </c>
      <c r="C38" s="55" t="s">
        <v>159</v>
      </c>
      <c r="D38" s="66" t="s">
        <v>193</v>
      </c>
      <c r="E38" s="52">
        <v>70800</v>
      </c>
      <c r="F38" s="35"/>
      <c r="G38" s="69">
        <v>70800</v>
      </c>
      <c r="H38" s="35">
        <v>0</v>
      </c>
      <c r="I38" s="32" t="s">
        <v>21</v>
      </c>
    </row>
    <row r="39" spans="1:9" s="1" customFormat="1" ht="44.25" customHeight="1" x14ac:dyDescent="0.25">
      <c r="A39" s="80" t="s">
        <v>96</v>
      </c>
      <c r="B39" s="67" t="s">
        <v>124</v>
      </c>
      <c r="C39" s="55" t="s">
        <v>160</v>
      </c>
      <c r="D39" s="66" t="s">
        <v>194</v>
      </c>
      <c r="E39" s="52">
        <v>29500</v>
      </c>
      <c r="F39" s="35"/>
      <c r="G39" s="69">
        <v>29500</v>
      </c>
      <c r="H39" s="35">
        <v>0</v>
      </c>
      <c r="I39" s="32" t="s">
        <v>21</v>
      </c>
    </row>
    <row r="40" spans="1:9" s="1" customFormat="1" ht="44.25" customHeight="1" x14ac:dyDescent="0.25">
      <c r="A40" s="80" t="s">
        <v>96</v>
      </c>
      <c r="B40" s="67" t="s">
        <v>124</v>
      </c>
      <c r="C40" s="55" t="s">
        <v>161</v>
      </c>
      <c r="D40" s="66" t="s">
        <v>80</v>
      </c>
      <c r="E40" s="52">
        <v>14750</v>
      </c>
      <c r="F40" s="35"/>
      <c r="G40" s="69">
        <v>14750</v>
      </c>
      <c r="H40" s="35">
        <v>0</v>
      </c>
      <c r="I40" s="32" t="s">
        <v>21</v>
      </c>
    </row>
    <row r="41" spans="1:9" s="1" customFormat="1" ht="44.25" customHeight="1" x14ac:dyDescent="0.25">
      <c r="A41" s="80" t="s">
        <v>96</v>
      </c>
      <c r="B41" s="67" t="s">
        <v>124</v>
      </c>
      <c r="C41" s="55" t="s">
        <v>162</v>
      </c>
      <c r="D41" s="66" t="s">
        <v>195</v>
      </c>
      <c r="E41" s="52">
        <v>14750</v>
      </c>
      <c r="F41" s="35"/>
      <c r="G41" s="69">
        <v>14750</v>
      </c>
      <c r="H41" s="35">
        <v>0</v>
      </c>
      <c r="I41" s="32" t="s">
        <v>21</v>
      </c>
    </row>
    <row r="42" spans="1:9" s="1" customFormat="1" ht="44.25" customHeight="1" x14ac:dyDescent="0.25">
      <c r="A42" s="80" t="s">
        <v>96</v>
      </c>
      <c r="B42" s="67" t="s">
        <v>124</v>
      </c>
      <c r="C42" s="55" t="s">
        <v>163</v>
      </c>
      <c r="D42" s="66" t="s">
        <v>196</v>
      </c>
      <c r="E42" s="52">
        <v>14750</v>
      </c>
      <c r="F42" s="35"/>
      <c r="G42" s="69">
        <v>14750</v>
      </c>
      <c r="H42" s="35">
        <v>0</v>
      </c>
      <c r="I42" s="32" t="s">
        <v>21</v>
      </c>
    </row>
    <row r="43" spans="1:9" s="1" customFormat="1" ht="44.25" customHeight="1" x14ac:dyDescent="0.25">
      <c r="A43" s="80" t="s">
        <v>96</v>
      </c>
      <c r="B43" s="67" t="s">
        <v>124</v>
      </c>
      <c r="C43" s="55" t="s">
        <v>164</v>
      </c>
      <c r="D43" s="66" t="s">
        <v>185</v>
      </c>
      <c r="E43" s="52">
        <v>2360</v>
      </c>
      <c r="F43" s="35"/>
      <c r="G43" s="69">
        <v>2360</v>
      </c>
      <c r="H43" s="35">
        <v>0</v>
      </c>
      <c r="I43" s="32" t="s">
        <v>21</v>
      </c>
    </row>
    <row r="44" spans="1:9" s="1" customFormat="1" ht="44.25" customHeight="1" x14ac:dyDescent="0.25">
      <c r="A44" s="80" t="s">
        <v>96</v>
      </c>
      <c r="B44" s="67" t="s">
        <v>124</v>
      </c>
      <c r="C44" s="55" t="s">
        <v>165</v>
      </c>
      <c r="D44" s="66" t="s">
        <v>197</v>
      </c>
      <c r="E44" s="52">
        <v>94400</v>
      </c>
      <c r="F44" s="35"/>
      <c r="G44" s="35">
        <v>0</v>
      </c>
      <c r="H44" s="69">
        <v>94400</v>
      </c>
      <c r="I44" s="32" t="s">
        <v>20</v>
      </c>
    </row>
    <row r="45" spans="1:9" s="1" customFormat="1" ht="44.25" customHeight="1" x14ac:dyDescent="0.25">
      <c r="A45" s="80" t="s">
        <v>96</v>
      </c>
      <c r="B45" s="67" t="s">
        <v>124</v>
      </c>
      <c r="C45" s="55" t="s">
        <v>166</v>
      </c>
      <c r="D45" s="66" t="s">
        <v>197</v>
      </c>
      <c r="E45" s="52">
        <v>29500</v>
      </c>
      <c r="F45" s="35"/>
      <c r="G45" s="35">
        <v>0</v>
      </c>
      <c r="H45" s="69">
        <v>29500</v>
      </c>
      <c r="I45" s="32" t="s">
        <v>20</v>
      </c>
    </row>
    <row r="46" spans="1:9" s="1" customFormat="1" ht="44.25" customHeight="1" x14ac:dyDescent="0.25">
      <c r="A46" s="47" t="s">
        <v>65</v>
      </c>
      <c r="B46" s="33" t="s">
        <v>125</v>
      </c>
      <c r="C46" s="56" t="s">
        <v>167</v>
      </c>
      <c r="D46" s="34" t="s">
        <v>195</v>
      </c>
      <c r="E46" s="52">
        <v>49474</v>
      </c>
      <c r="F46" s="35"/>
      <c r="G46" s="57">
        <v>49474</v>
      </c>
      <c r="H46" s="35">
        <v>0</v>
      </c>
      <c r="I46" s="32" t="s">
        <v>21</v>
      </c>
    </row>
    <row r="47" spans="1:9" s="1" customFormat="1" ht="44.25" customHeight="1" x14ac:dyDescent="0.25">
      <c r="A47" s="47" t="s">
        <v>97</v>
      </c>
      <c r="B47" s="33" t="s">
        <v>126</v>
      </c>
      <c r="C47" s="55" t="s">
        <v>168</v>
      </c>
      <c r="D47" s="34" t="s">
        <v>26</v>
      </c>
      <c r="E47" s="52">
        <v>536900</v>
      </c>
      <c r="F47" s="35"/>
      <c r="G47" s="35">
        <v>0</v>
      </c>
      <c r="H47" s="69">
        <v>536900</v>
      </c>
      <c r="I47" s="32" t="s">
        <v>20</v>
      </c>
    </row>
    <row r="48" spans="1:9" s="1" customFormat="1" ht="44.25" customHeight="1" x14ac:dyDescent="0.25">
      <c r="A48" s="47" t="s">
        <v>98</v>
      </c>
      <c r="B48" s="33" t="s">
        <v>127</v>
      </c>
      <c r="C48" s="55" t="s">
        <v>169</v>
      </c>
      <c r="D48" s="34" t="s">
        <v>182</v>
      </c>
      <c r="E48" s="52">
        <v>207500</v>
      </c>
      <c r="F48" s="35"/>
      <c r="G48" s="69">
        <v>207500</v>
      </c>
      <c r="H48" s="35">
        <v>0</v>
      </c>
      <c r="I48" s="32" t="s">
        <v>21</v>
      </c>
    </row>
    <row r="49" spans="1:9" s="1" customFormat="1" ht="44.25" customHeight="1" x14ac:dyDescent="0.25">
      <c r="A49" s="47" t="s">
        <v>99</v>
      </c>
      <c r="B49" s="33" t="s">
        <v>128</v>
      </c>
      <c r="C49" s="55" t="s">
        <v>170</v>
      </c>
      <c r="D49" s="34" t="s">
        <v>184</v>
      </c>
      <c r="E49" s="52">
        <v>10620</v>
      </c>
      <c r="F49" s="35"/>
      <c r="G49" s="69">
        <v>10620</v>
      </c>
      <c r="H49" s="35">
        <v>0</v>
      </c>
      <c r="I49" s="32" t="s">
        <v>21</v>
      </c>
    </row>
    <row r="50" spans="1:9" s="1" customFormat="1" ht="44.25" customHeight="1" x14ac:dyDescent="0.25">
      <c r="A50" s="47" t="s">
        <v>66</v>
      </c>
      <c r="B50" s="65" t="s">
        <v>70</v>
      </c>
      <c r="C50" s="55" t="s">
        <v>76</v>
      </c>
      <c r="D50" s="34" t="s">
        <v>84</v>
      </c>
      <c r="E50" s="52">
        <v>61360</v>
      </c>
      <c r="F50" s="35"/>
      <c r="G50" s="35">
        <v>0</v>
      </c>
      <c r="H50" s="52">
        <v>61360</v>
      </c>
      <c r="I50" s="32" t="s">
        <v>20</v>
      </c>
    </row>
    <row r="51" spans="1:9" s="1" customFormat="1" ht="44.25" customHeight="1" x14ac:dyDescent="0.25">
      <c r="A51" s="47" t="s">
        <v>100</v>
      </c>
      <c r="B51" s="65" t="s">
        <v>129</v>
      </c>
      <c r="C51" s="55" t="s">
        <v>171</v>
      </c>
      <c r="D51" s="34" t="s">
        <v>194</v>
      </c>
      <c r="E51" s="71">
        <v>157204.32</v>
      </c>
      <c r="F51" s="35"/>
      <c r="G51" s="71">
        <v>157204.32</v>
      </c>
      <c r="H51" s="35">
        <v>0</v>
      </c>
      <c r="I51" s="32" t="s">
        <v>21</v>
      </c>
    </row>
    <row r="52" spans="1:9" s="1" customFormat="1" ht="44.25" customHeight="1" x14ac:dyDescent="0.25">
      <c r="A52" s="47" t="s">
        <v>101</v>
      </c>
      <c r="B52" s="65" t="s">
        <v>130</v>
      </c>
      <c r="C52" s="55" t="s">
        <v>167</v>
      </c>
      <c r="D52" s="34" t="s">
        <v>198</v>
      </c>
      <c r="E52" s="71">
        <v>1427900.06</v>
      </c>
      <c r="F52" s="35"/>
      <c r="G52" s="35">
        <v>0</v>
      </c>
      <c r="H52" s="71">
        <v>1427900.06</v>
      </c>
      <c r="I52" s="32" t="s">
        <v>20</v>
      </c>
    </row>
    <row r="53" spans="1:9" s="1" customFormat="1" ht="44.25" customHeight="1" x14ac:dyDescent="0.25">
      <c r="A53" s="47" t="s">
        <v>66</v>
      </c>
      <c r="B53" s="65" t="s">
        <v>70</v>
      </c>
      <c r="C53" s="55" t="s">
        <v>172</v>
      </c>
      <c r="D53" s="34" t="s">
        <v>199</v>
      </c>
      <c r="E53" s="52">
        <v>59000</v>
      </c>
      <c r="F53" s="35"/>
      <c r="G53" s="35">
        <v>0</v>
      </c>
      <c r="H53" s="52">
        <v>59000</v>
      </c>
      <c r="I53" s="32" t="s">
        <v>20</v>
      </c>
    </row>
    <row r="54" spans="1:9" s="1" customFormat="1" ht="44.25" customHeight="1" x14ac:dyDescent="0.25">
      <c r="A54" s="47" t="s">
        <v>67</v>
      </c>
      <c r="B54" s="65" t="s">
        <v>71</v>
      </c>
      <c r="C54" s="55" t="s">
        <v>77</v>
      </c>
      <c r="D54" s="34" t="s">
        <v>44</v>
      </c>
      <c r="E54" s="52">
        <v>2230495</v>
      </c>
      <c r="F54" s="35"/>
      <c r="G54" s="52">
        <v>2230495</v>
      </c>
      <c r="H54" s="35">
        <v>0</v>
      </c>
      <c r="I54" s="32" t="s">
        <v>21</v>
      </c>
    </row>
    <row r="55" spans="1:9" s="1" customFormat="1" ht="44.25" customHeight="1" x14ac:dyDescent="0.25">
      <c r="A55" s="47" t="s">
        <v>68</v>
      </c>
      <c r="B55" s="33" t="s">
        <v>72</v>
      </c>
      <c r="C55" s="55" t="s">
        <v>78</v>
      </c>
      <c r="D55" s="34" t="s">
        <v>43</v>
      </c>
      <c r="E55" s="52">
        <v>1564570.26</v>
      </c>
      <c r="F55" s="35"/>
      <c r="G55" s="81">
        <v>967267.42</v>
      </c>
      <c r="H55" s="52">
        <f>+E55-G55</f>
        <v>597302.84</v>
      </c>
      <c r="I55" s="32" t="s">
        <v>20</v>
      </c>
    </row>
    <row r="56" spans="1:9" s="1" customFormat="1" ht="44.25" customHeight="1" x14ac:dyDescent="0.25">
      <c r="A56" s="47" t="s">
        <v>22</v>
      </c>
      <c r="B56" s="33" t="s">
        <v>73</v>
      </c>
      <c r="C56" s="55" t="s">
        <v>79</v>
      </c>
      <c r="D56" s="34" t="s">
        <v>85</v>
      </c>
      <c r="E56" s="71">
        <f>166040.16-153893</f>
        <v>12147.160000000003</v>
      </c>
      <c r="F56" s="35"/>
      <c r="G56" s="71">
        <f>166040.16-153893</f>
        <v>12147.160000000003</v>
      </c>
      <c r="H56" s="52">
        <v>76774.11</v>
      </c>
      <c r="I56" s="32" t="s">
        <v>21</v>
      </c>
    </row>
    <row r="57" spans="1:9" s="1" customFormat="1" ht="44.25" customHeight="1" x14ac:dyDescent="0.25">
      <c r="A57" s="47" t="s">
        <v>52</v>
      </c>
      <c r="B57" s="33" t="s">
        <v>53</v>
      </c>
      <c r="C57" s="55" t="s">
        <v>34</v>
      </c>
      <c r="D57" s="66" t="s">
        <v>45</v>
      </c>
      <c r="E57" s="52">
        <v>76774.11</v>
      </c>
      <c r="F57" s="35"/>
      <c r="G57" s="52">
        <v>76774.11</v>
      </c>
      <c r="H57" s="35">
        <v>0</v>
      </c>
      <c r="I57" s="32" t="s">
        <v>21</v>
      </c>
    </row>
    <row r="58" spans="1:9" s="1" customFormat="1" ht="44.25" customHeight="1" x14ac:dyDescent="0.25">
      <c r="A58" s="47" t="s">
        <v>52</v>
      </c>
      <c r="B58" s="33" t="s">
        <v>54</v>
      </c>
      <c r="C58" s="55" t="s">
        <v>35</v>
      </c>
      <c r="D58" s="66" t="s">
        <v>46</v>
      </c>
      <c r="E58" s="52">
        <v>76774.11</v>
      </c>
      <c r="F58" s="35"/>
      <c r="G58" s="52">
        <v>76774.11</v>
      </c>
      <c r="H58" s="35">
        <v>0</v>
      </c>
      <c r="I58" s="32" t="s">
        <v>21</v>
      </c>
    </row>
    <row r="59" spans="1:9" s="1" customFormat="1" ht="44.25" customHeight="1" x14ac:dyDescent="0.25">
      <c r="A59" s="47" t="s">
        <v>52</v>
      </c>
      <c r="B59" s="33" t="s">
        <v>55</v>
      </c>
      <c r="C59" s="55" t="s">
        <v>36</v>
      </c>
      <c r="D59" s="66" t="s">
        <v>47</v>
      </c>
      <c r="E59" s="52">
        <v>76774.11</v>
      </c>
      <c r="F59" s="35"/>
      <c r="G59" s="52">
        <v>76774.11</v>
      </c>
      <c r="H59" s="35">
        <v>0</v>
      </c>
      <c r="I59" s="32" t="s">
        <v>21</v>
      </c>
    </row>
    <row r="60" spans="1:9" s="1" customFormat="1" ht="44.25" customHeight="1" x14ac:dyDescent="0.25">
      <c r="A60" s="47" t="s">
        <v>52</v>
      </c>
      <c r="B60" s="33" t="s">
        <v>56</v>
      </c>
      <c r="C60" s="55" t="s">
        <v>37</v>
      </c>
      <c r="D60" s="66" t="s">
        <v>47</v>
      </c>
      <c r="E60" s="52">
        <v>76774.11</v>
      </c>
      <c r="F60" s="35"/>
      <c r="G60" s="52">
        <v>76774.11</v>
      </c>
      <c r="H60" s="35">
        <v>0</v>
      </c>
      <c r="I60" s="32" t="s">
        <v>21</v>
      </c>
    </row>
    <row r="61" spans="1:9" s="1" customFormat="1" ht="44.25" customHeight="1" x14ac:dyDescent="0.25">
      <c r="A61" s="47" t="s">
        <v>52</v>
      </c>
      <c r="B61" s="33" t="s">
        <v>57</v>
      </c>
      <c r="C61" s="55" t="s">
        <v>38</v>
      </c>
      <c r="D61" s="66" t="s">
        <v>47</v>
      </c>
      <c r="E61" s="52">
        <v>76774.11</v>
      </c>
      <c r="F61" s="35"/>
      <c r="G61" s="52">
        <v>76774.11</v>
      </c>
      <c r="H61" s="35">
        <v>0</v>
      </c>
      <c r="I61" s="32" t="s">
        <v>21</v>
      </c>
    </row>
    <row r="62" spans="1:9" s="1" customFormat="1" ht="44.25" customHeight="1" x14ac:dyDescent="0.25">
      <c r="A62" s="47" t="s">
        <v>52</v>
      </c>
      <c r="B62" s="33" t="s">
        <v>58</v>
      </c>
      <c r="C62" s="55" t="s">
        <v>39</v>
      </c>
      <c r="D62" s="66" t="s">
        <v>48</v>
      </c>
      <c r="E62" s="52">
        <v>76774.11</v>
      </c>
      <c r="F62" s="35"/>
      <c r="G62" s="52">
        <v>76774.11</v>
      </c>
      <c r="H62" s="35">
        <v>0</v>
      </c>
      <c r="I62" s="32" t="s">
        <v>21</v>
      </c>
    </row>
    <row r="63" spans="1:9" s="1" customFormat="1" ht="44.25" customHeight="1" x14ac:dyDescent="0.25">
      <c r="A63" s="47" t="s">
        <v>52</v>
      </c>
      <c r="B63" s="33" t="s">
        <v>59</v>
      </c>
      <c r="C63" s="55" t="s">
        <v>40</v>
      </c>
      <c r="D63" s="66" t="s">
        <v>49</v>
      </c>
      <c r="E63" s="52">
        <v>76774.11</v>
      </c>
      <c r="F63" s="35"/>
      <c r="G63" s="52">
        <v>76774.11</v>
      </c>
      <c r="H63" s="35">
        <v>0</v>
      </c>
      <c r="I63" s="32" t="s">
        <v>21</v>
      </c>
    </row>
    <row r="64" spans="1:9" s="1" customFormat="1" ht="44.25" customHeight="1" x14ac:dyDescent="0.25">
      <c r="A64" s="47" t="s">
        <v>52</v>
      </c>
      <c r="B64" s="33" t="s">
        <v>60</v>
      </c>
      <c r="C64" s="55" t="s">
        <v>41</v>
      </c>
      <c r="D64" s="66" t="s">
        <v>25</v>
      </c>
      <c r="E64" s="52">
        <v>76774.11</v>
      </c>
      <c r="F64" s="35"/>
      <c r="G64" s="52">
        <v>76774.11</v>
      </c>
      <c r="H64" s="35">
        <v>0</v>
      </c>
      <c r="I64" s="32" t="s">
        <v>21</v>
      </c>
    </row>
    <row r="65" spans="1:10" s="1" customFormat="1" ht="44.25" customHeight="1" x14ac:dyDescent="0.25">
      <c r="A65" s="47" t="s">
        <v>52</v>
      </c>
      <c r="B65" s="33" t="s">
        <v>61</v>
      </c>
      <c r="C65" s="55" t="s">
        <v>42</v>
      </c>
      <c r="D65" s="66" t="s">
        <v>50</v>
      </c>
      <c r="E65" s="52">
        <v>76774.11</v>
      </c>
      <c r="F65" s="35"/>
      <c r="G65" s="52">
        <v>76774.11</v>
      </c>
      <c r="H65" s="35">
        <v>0</v>
      </c>
      <c r="I65" s="32" t="s">
        <v>21</v>
      </c>
    </row>
    <row r="66" spans="1:10" s="1" customFormat="1" ht="44.25" customHeight="1" x14ac:dyDescent="0.25">
      <c r="A66" s="47" t="s">
        <v>52</v>
      </c>
      <c r="B66" s="33" t="s">
        <v>131</v>
      </c>
      <c r="C66" s="55" t="s">
        <v>173</v>
      </c>
      <c r="D66" s="66" t="s">
        <v>200</v>
      </c>
      <c r="E66" s="52">
        <v>76774.11</v>
      </c>
      <c r="F66" s="35"/>
      <c r="G66" s="52">
        <v>76774.11</v>
      </c>
      <c r="H66" s="35">
        <v>0</v>
      </c>
      <c r="I66" s="32" t="s">
        <v>21</v>
      </c>
    </row>
    <row r="67" spans="1:10" s="1" customFormat="1" ht="44.25" customHeight="1" x14ac:dyDescent="0.25">
      <c r="A67" s="47" t="s">
        <v>52</v>
      </c>
      <c r="B67" s="33" t="s">
        <v>132</v>
      </c>
      <c r="C67" s="55" t="s">
        <v>174</v>
      </c>
      <c r="D67" s="66" t="s">
        <v>201</v>
      </c>
      <c r="E67" s="52">
        <v>76774.11</v>
      </c>
      <c r="F67" s="35"/>
      <c r="G67" s="52">
        <v>76774.11</v>
      </c>
      <c r="H67" s="35">
        <v>0</v>
      </c>
      <c r="I67" s="32" t="s">
        <v>21</v>
      </c>
    </row>
    <row r="68" spans="1:10" s="1" customFormat="1" ht="41.25" customHeight="1" x14ac:dyDescent="0.25">
      <c r="A68" s="48" t="s">
        <v>29</v>
      </c>
      <c r="B68" s="38" t="s">
        <v>30</v>
      </c>
      <c r="C68" s="61" t="s">
        <v>27</v>
      </c>
      <c r="D68" s="34" t="s">
        <v>28</v>
      </c>
      <c r="E68" s="37">
        <v>145140</v>
      </c>
      <c r="F68" s="35"/>
      <c r="G68" s="36">
        <v>0</v>
      </c>
      <c r="H68" s="37">
        <v>145140</v>
      </c>
      <c r="I68" s="32" t="s">
        <v>20</v>
      </c>
    </row>
    <row r="69" spans="1:10" s="1" customFormat="1" ht="49.5" customHeight="1" x14ac:dyDescent="0.25">
      <c r="A69" s="48" t="s">
        <v>29</v>
      </c>
      <c r="B69" s="38" t="s">
        <v>33</v>
      </c>
      <c r="C69" s="61" t="s">
        <v>31</v>
      </c>
      <c r="D69" s="34" t="s">
        <v>32</v>
      </c>
      <c r="E69" s="37">
        <v>116820</v>
      </c>
      <c r="F69" s="35"/>
      <c r="G69" s="36">
        <v>0</v>
      </c>
      <c r="H69" s="37">
        <v>116820</v>
      </c>
      <c r="I69" s="32" t="s">
        <v>20</v>
      </c>
    </row>
    <row r="70" spans="1:10" s="1" customFormat="1" ht="35.25" customHeight="1" x14ac:dyDescent="0.25">
      <c r="A70" s="48" t="s">
        <v>6</v>
      </c>
      <c r="B70" s="38" t="s">
        <v>62</v>
      </c>
      <c r="C70" s="62" t="s">
        <v>9</v>
      </c>
      <c r="D70" s="34" t="s">
        <v>12</v>
      </c>
      <c r="E70" s="37">
        <v>33582.800000000003</v>
      </c>
      <c r="F70" s="35"/>
      <c r="G70" s="36">
        <v>0</v>
      </c>
      <c r="H70" s="37">
        <v>33582.800000000003</v>
      </c>
      <c r="I70" s="32" t="s">
        <v>20</v>
      </c>
    </row>
    <row r="71" spans="1:10" s="1" customFormat="1" ht="41.25" customHeight="1" x14ac:dyDescent="0.25">
      <c r="A71" s="48" t="s">
        <v>6</v>
      </c>
      <c r="B71" s="38" t="s">
        <v>62</v>
      </c>
      <c r="C71" s="62" t="s">
        <v>10</v>
      </c>
      <c r="D71" s="34" t="s">
        <v>12</v>
      </c>
      <c r="E71" s="37">
        <v>49760.6</v>
      </c>
      <c r="F71" s="35"/>
      <c r="G71" s="36">
        <v>0</v>
      </c>
      <c r="H71" s="37">
        <v>49760.6</v>
      </c>
      <c r="I71" s="32" t="s">
        <v>20</v>
      </c>
    </row>
    <row r="72" spans="1:10" s="1" customFormat="1" ht="56.25" customHeight="1" x14ac:dyDescent="0.25">
      <c r="A72" s="48" t="s">
        <v>6</v>
      </c>
      <c r="B72" s="38" t="s">
        <v>62</v>
      </c>
      <c r="C72" s="62" t="s">
        <v>8</v>
      </c>
      <c r="D72" s="34" t="s">
        <v>12</v>
      </c>
      <c r="E72" s="37">
        <v>43306</v>
      </c>
      <c r="F72" s="35"/>
      <c r="G72" s="36">
        <v>0</v>
      </c>
      <c r="H72" s="37">
        <v>43306</v>
      </c>
      <c r="I72" s="39" t="s">
        <v>20</v>
      </c>
    </row>
    <row r="73" spans="1:10" s="1" customFormat="1" ht="60" customHeight="1" x14ac:dyDescent="0.25">
      <c r="A73" s="48" t="s">
        <v>6</v>
      </c>
      <c r="B73" s="38" t="s">
        <v>62</v>
      </c>
      <c r="C73" s="62" t="s">
        <v>11</v>
      </c>
      <c r="D73" s="34" t="s">
        <v>12</v>
      </c>
      <c r="E73" s="37">
        <v>73101</v>
      </c>
      <c r="F73" s="35"/>
      <c r="G73" s="36">
        <v>0</v>
      </c>
      <c r="H73" s="37">
        <v>73101</v>
      </c>
      <c r="I73" s="39" t="s">
        <v>20</v>
      </c>
    </row>
    <row r="74" spans="1:10" s="1" customFormat="1" ht="47.25" customHeight="1" thickBot="1" x14ac:dyDescent="0.3">
      <c r="A74" s="49" t="s">
        <v>6</v>
      </c>
      <c r="B74" s="40" t="s">
        <v>62</v>
      </c>
      <c r="C74" s="63" t="s">
        <v>7</v>
      </c>
      <c r="D74" s="41" t="s">
        <v>13</v>
      </c>
      <c r="E74" s="42">
        <v>265323</v>
      </c>
      <c r="F74" s="60"/>
      <c r="G74" s="43">
        <v>0</v>
      </c>
      <c r="H74" s="42">
        <v>265323</v>
      </c>
      <c r="I74" s="44" t="s">
        <v>20</v>
      </c>
    </row>
    <row r="75" spans="1:10" ht="30" customHeight="1" thickBot="1" x14ac:dyDescent="0.3">
      <c r="A75" s="73" t="s">
        <v>17</v>
      </c>
      <c r="B75" s="74"/>
      <c r="C75" s="75"/>
      <c r="D75" s="75"/>
      <c r="E75" s="76"/>
      <c r="F75" s="77"/>
      <c r="G75" s="72">
        <f>SUM(G10:G74)</f>
        <v>13388729.749999994</v>
      </c>
      <c r="H75" s="78"/>
      <c r="I75" s="79"/>
    </row>
    <row r="76" spans="1:10" ht="13.5" customHeight="1" x14ac:dyDescent="0.25">
      <c r="A76" s="17"/>
      <c r="B76" s="26"/>
      <c r="C76" s="94"/>
      <c r="D76" s="94"/>
      <c r="E76" s="22"/>
      <c r="F76" s="95"/>
      <c r="G76" s="95"/>
      <c r="H76" s="18"/>
      <c r="I76" s="19"/>
    </row>
    <row r="77" spans="1:10" ht="23.25" customHeight="1" x14ac:dyDescent="0.25">
      <c r="A77" s="50"/>
      <c r="B77" s="51"/>
      <c r="C77" s="85"/>
      <c r="D77" s="85"/>
      <c r="E77" s="23"/>
      <c r="F77" s="96"/>
      <c r="G77" s="96"/>
      <c r="H77" s="24"/>
      <c r="I77" s="25"/>
    </row>
    <row r="78" spans="1:10" ht="23.25" customHeight="1" x14ac:dyDescent="0.25">
      <c r="A78" s="88" t="s">
        <v>24</v>
      </c>
      <c r="B78" s="88"/>
      <c r="C78" s="97"/>
      <c r="D78" s="97"/>
      <c r="E78" s="89" t="s">
        <v>19</v>
      </c>
      <c r="F78" s="89"/>
      <c r="G78" s="89"/>
      <c r="H78" s="24"/>
      <c r="I78" s="25"/>
    </row>
    <row r="79" spans="1:10" ht="23.25" customHeight="1" x14ac:dyDescent="0.25">
      <c r="A79" s="28"/>
      <c r="B79" s="82"/>
      <c r="C79" s="83"/>
      <c r="D79" s="83"/>
      <c r="E79" s="82"/>
      <c r="F79" s="84"/>
      <c r="G79" s="84"/>
      <c r="H79" s="24"/>
      <c r="I79" s="25"/>
    </row>
    <row r="80" spans="1:10" ht="15" customHeight="1" x14ac:dyDescent="0.25">
      <c r="A80" s="13"/>
      <c r="B80" s="82"/>
      <c r="C80" s="83"/>
      <c r="D80" s="83"/>
      <c r="E80" s="82"/>
      <c r="F80" s="84"/>
      <c r="G80" s="84"/>
      <c r="H80" s="15"/>
      <c r="I80" s="15"/>
      <c r="J80" s="15"/>
    </row>
    <row r="81" spans="1:10" ht="18.75" customHeight="1" x14ac:dyDescent="0.25">
      <c r="A81" s="13"/>
      <c r="B81" s="86"/>
      <c r="C81" s="86"/>
      <c r="D81" s="86"/>
      <c r="E81" s="29"/>
      <c r="F81" s="87"/>
      <c r="G81" s="87"/>
      <c r="H81" s="16"/>
      <c r="I81" s="16"/>
      <c r="J81" s="16"/>
    </row>
    <row r="82" spans="1:10" ht="15.75" customHeight="1" x14ac:dyDescent="0.25">
      <c r="A82" s="13"/>
      <c r="B82"/>
      <c r="C82"/>
      <c r="D82" s="5"/>
      <c r="E82" s="5"/>
      <c r="F82"/>
      <c r="H82" s="14"/>
      <c r="I82" s="14"/>
      <c r="J82" s="14"/>
    </row>
    <row r="83" spans="1:10" ht="15.75" x14ac:dyDescent="0.25">
      <c r="A83" s="13"/>
      <c r="B83"/>
      <c r="C83"/>
      <c r="D83" s="5"/>
      <c r="E83" s="5"/>
      <c r="F83"/>
      <c r="H83" s="14"/>
      <c r="I83" s="13"/>
      <c r="J83" s="13"/>
    </row>
    <row r="84" spans="1:10" x14ac:dyDescent="0.25">
      <c r="B84"/>
      <c r="C84"/>
      <c r="D84" s="5"/>
      <c r="E84" s="5"/>
      <c r="F84"/>
    </row>
    <row r="85" spans="1:10" x14ac:dyDescent="0.25">
      <c r="B85"/>
      <c r="C85"/>
      <c r="D85" s="5"/>
      <c r="E85" s="5"/>
      <c r="F85"/>
    </row>
    <row r="86" spans="1:10" x14ac:dyDescent="0.25">
      <c r="B86"/>
      <c r="C86"/>
      <c r="D86" s="5"/>
      <c r="E86" s="5"/>
      <c r="F86"/>
    </row>
    <row r="87" spans="1:10" x14ac:dyDescent="0.25">
      <c r="B87"/>
      <c r="C87"/>
      <c r="D87" s="5"/>
      <c r="E87" s="5"/>
      <c r="F87"/>
    </row>
  </sheetData>
  <mergeCells count="12">
    <mergeCell ref="B81:D81"/>
    <mergeCell ref="F81:G81"/>
    <mergeCell ref="A78:B78"/>
    <mergeCell ref="E78:G78"/>
    <mergeCell ref="A5:G5"/>
    <mergeCell ref="A6:I6"/>
    <mergeCell ref="A7:I7"/>
    <mergeCell ref="A8:I8"/>
    <mergeCell ref="C76:D76"/>
    <mergeCell ref="F76:G76"/>
    <mergeCell ref="F77:G77"/>
    <mergeCell ref="C78:D78"/>
  </mergeCells>
  <printOptions horizontalCentered="1"/>
  <pageMargins left="0" right="0" top="0.39370078740157483" bottom="0.39370078740157483" header="0" footer="0"/>
  <pageSetup paperSize="5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DICIEMBRE 2022.</vt:lpstr>
      <vt:lpstr>'DICIEMBRE 2022.'!Área_de_impresión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Patria Minerva</dc:creator>
  <cp:lastModifiedBy>Ada Ysabel Valenzuela Guerrero</cp:lastModifiedBy>
  <cp:lastPrinted>2023-01-18T18:25:00Z</cp:lastPrinted>
  <dcterms:created xsi:type="dcterms:W3CDTF">2021-12-10T14:11:57Z</dcterms:created>
  <dcterms:modified xsi:type="dcterms:W3CDTF">2023-01-19T13:17:31Z</dcterms:modified>
</cp:coreProperties>
</file>